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2024 東北マスターズ\"/>
    </mc:Choice>
  </mc:AlternateContent>
  <xr:revisionPtr revIDLastSave="0" documentId="8_{99EABE1E-E8E3-430C-B0BE-176026B83CAC}" xr6:coauthVersionLast="47" xr6:coauthVersionMax="47" xr10:uidLastSave="{00000000-0000-0000-0000-000000000000}"/>
  <bookViews>
    <workbookView xWindow="-120" yWindow="-120" windowWidth="20730" windowHeight="11160" xr2:uid="{463FFE5B-6AC5-46B5-B064-91655281B805}"/>
  </bookViews>
  <sheets>
    <sheet name="参加申込書" sheetId="9" r:id="rId1"/>
    <sheet name="宿泊・懇親会申込書" sheetId="8" r:id="rId2"/>
  </sheets>
  <definedNames>
    <definedName name="_xlnm.Print_Area" localSheetId="0">参加申込書!$A$1:$G$47</definedName>
    <definedName name="_xlnm.Print_Area" localSheetId="1">宿泊・懇親会申込書!$A$1:$J$74</definedName>
  </definedNames>
  <calcPr calcId="181029" iterateDelta="1E-4"/>
</workbook>
</file>

<file path=xl/calcChain.xml><?xml version="1.0" encoding="utf-8"?>
<calcChain xmlns="http://schemas.openxmlformats.org/spreadsheetml/2006/main">
  <c r="J73" i="8" l="1"/>
  <c r="I73" i="8"/>
  <c r="G73" i="8"/>
  <c r="J61" i="8"/>
  <c r="J71" i="8" s="1"/>
  <c r="I61" i="8"/>
  <c r="I71" i="8" s="1"/>
  <c r="H61" i="8"/>
  <c r="H71" i="8" s="1"/>
  <c r="G61" i="8"/>
  <c r="G71" i="8" s="1"/>
  <c r="F61" i="8"/>
  <c r="F71" i="8" s="1"/>
  <c r="E61" i="8"/>
  <c r="E71" i="8" s="1"/>
  <c r="J45" i="8"/>
  <c r="J70" i="8" s="1"/>
  <c r="I45" i="8"/>
  <c r="I70" i="8" s="1"/>
  <c r="H45" i="8"/>
  <c r="G45" i="8"/>
  <c r="G70" i="8" s="1"/>
  <c r="F45" i="8"/>
  <c r="F70" i="8" s="1"/>
  <c r="E45" i="8"/>
  <c r="E70" i="8" s="1"/>
  <c r="J19" i="8"/>
  <c r="J69" i="8" s="1"/>
  <c r="I19" i="8"/>
  <c r="I69" i="8" s="1"/>
  <c r="H19" i="8"/>
  <c r="H69" i="8" s="1"/>
  <c r="G19" i="8"/>
  <c r="G69" i="8" s="1"/>
  <c r="F19" i="8"/>
  <c r="F69" i="8" s="1"/>
  <c r="E19" i="8"/>
  <c r="H70" i="8"/>
  <c r="E69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18" i="8"/>
  <c r="C17" i="8"/>
  <c r="C16" i="8"/>
  <c r="C15" i="8"/>
  <c r="I72" i="8" l="1"/>
  <c r="G72" i="8"/>
  <c r="J72" i="8"/>
  <c r="F72" i="8"/>
  <c r="F73" i="8" s="1"/>
  <c r="E72" i="8"/>
  <c r="E73" i="8" s="1"/>
  <c r="H72" i="8"/>
  <c r="H73" i="8" s="1"/>
  <c r="I74" i="8" l="1"/>
</calcChain>
</file>

<file path=xl/sharedStrings.xml><?xml version="1.0" encoding="utf-8"?>
<sst xmlns="http://schemas.openxmlformats.org/spreadsheetml/2006/main" count="179" uniqueCount="76">
  <si>
    <t>チーム名</t>
    <rPh sb="3" eb="4">
      <t>メイ</t>
    </rPh>
    <phoneticPr fontId="2"/>
  </si>
  <si>
    <t>責任者氏名</t>
    <rPh sb="3" eb="5">
      <t>フリガナ</t>
    </rPh>
    <phoneticPr fontId="2"/>
  </si>
  <si>
    <t>携帯Ｔｅｌ</t>
    <rPh sb="0" eb="2">
      <t>ケイタイ</t>
    </rPh>
    <phoneticPr fontId="2"/>
  </si>
  <si>
    <t>住　　　所</t>
    <rPh sb="0" eb="1">
      <t>ジュウ</t>
    </rPh>
    <rPh sb="4" eb="5">
      <t>ショ</t>
    </rPh>
    <phoneticPr fontId="2"/>
  </si>
  <si>
    <t>〒</t>
    <phoneticPr fontId="2"/>
  </si>
  <si>
    <t>勤　務　先</t>
    <rPh sb="0" eb="1">
      <t>ツトム</t>
    </rPh>
    <rPh sb="2" eb="3">
      <t>ツトム</t>
    </rPh>
    <rPh sb="4" eb="5">
      <t>サキ</t>
    </rPh>
    <phoneticPr fontId="2"/>
  </si>
  <si>
    <t>勤務先住所</t>
    <rPh sb="0" eb="3">
      <t>キンムサキ</t>
    </rPh>
    <rPh sb="3" eb="5">
      <t>ジュウショ</t>
    </rPh>
    <phoneticPr fontId="2"/>
  </si>
  <si>
    <t>氏　　　名</t>
    <rPh sb="0" eb="1">
      <t>シ</t>
    </rPh>
    <rPh sb="4" eb="5">
      <t>メイ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</si>
  <si>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</si>
  <si>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勤　　務　　先</t>
    <rPh sb="0" eb="1">
      <t>ツトム</t>
    </rPh>
    <rPh sb="3" eb="4">
      <t>ツトム</t>
    </rPh>
    <rPh sb="6" eb="7">
      <t>サキ</t>
    </rPh>
    <phoneticPr fontId="2"/>
  </si>
  <si>
    <t>E－ｍａｉｌ</t>
    <phoneticPr fontId="2"/>
  </si>
  <si>
    <t>役員A</t>
    <rPh sb="0" eb="2">
      <t>ヤクイン</t>
    </rPh>
    <phoneticPr fontId="2"/>
  </si>
  <si>
    <t>役員B</t>
    <rPh sb="0" eb="2">
      <t>ヤクイン</t>
    </rPh>
    <phoneticPr fontId="2"/>
  </si>
  <si>
    <t>役員C</t>
    <rPh sb="0" eb="2">
      <t>ヤクイン</t>
    </rPh>
    <phoneticPr fontId="2"/>
  </si>
  <si>
    <t>役員D</t>
    <rPh sb="0" eb="2">
      <t>ヤクイン</t>
    </rPh>
    <phoneticPr fontId="2"/>
  </si>
  <si>
    <t>自宅Ｔｅｌ</t>
    <rPh sb="0" eb="2">
      <t>ジタク</t>
    </rPh>
    <phoneticPr fontId="2"/>
  </si>
  <si>
    <t>自宅Ｆａｘ</t>
    <rPh sb="0" eb="2">
      <t>ジタク</t>
    </rPh>
    <phoneticPr fontId="2"/>
  </si>
  <si>
    <t>勤務先Ｔｅｌ</t>
    <rPh sb="0" eb="3">
      <t>キンムサキ</t>
    </rPh>
    <phoneticPr fontId="2"/>
  </si>
  <si>
    <t>勤務先Ｆａｘ</t>
    <rPh sb="0" eb="3">
      <t>キンムサキ</t>
    </rPh>
    <phoneticPr fontId="2"/>
  </si>
  <si>
    <t>種　別</t>
    <rPh sb="0" eb="1">
      <t>タネ</t>
    </rPh>
    <rPh sb="2" eb="3">
      <t>ベツ</t>
    </rPh>
    <phoneticPr fontId="2"/>
  </si>
  <si>
    <t>男　子　・　女　子</t>
    <rPh sb="0" eb="1">
      <t>オトコ</t>
    </rPh>
    <rPh sb="2" eb="3">
      <t>コ</t>
    </rPh>
    <rPh sb="6" eb="7">
      <t>オンナ</t>
    </rPh>
    <rPh sb="8" eb="9">
      <t>コ</t>
    </rPh>
    <phoneticPr fontId="2"/>
  </si>
  <si>
    <t>選　　手　　№</t>
    <rPh sb="0" eb="1">
      <t>セン</t>
    </rPh>
    <rPh sb="3" eb="4">
      <t>テ</t>
    </rPh>
    <phoneticPr fontId="2"/>
  </si>
  <si>
    <t>年齢</t>
    <rPh sb="0" eb="1">
      <t>トシ</t>
    </rPh>
    <rPh sb="1" eb="2">
      <t>ヨワイ</t>
    </rPh>
    <phoneticPr fontId="2"/>
  </si>
  <si>
    <t>記載例</t>
    <rPh sb="0" eb="2">
      <t>キサイ</t>
    </rPh>
    <rPh sb="2" eb="3">
      <t>レイ</t>
    </rPh>
    <phoneticPr fontId="2"/>
  </si>
  <si>
    <t>○</t>
    <phoneticPr fontId="2"/>
  </si>
  <si>
    <t>宮　沢　賢　治</t>
    <rPh sb="0" eb="1">
      <t>ミヤ</t>
    </rPh>
    <rPh sb="2" eb="3">
      <t>サワ</t>
    </rPh>
    <rPh sb="4" eb="5">
      <t>ケン</t>
    </rPh>
    <rPh sb="6" eb="7">
      <t>オサム</t>
    </rPh>
    <phoneticPr fontId="2"/>
  </si>
  <si>
    <t>1896.8.27</t>
    <phoneticPr fontId="2"/>
  </si>
  <si>
    <t>花巻市役所</t>
    <rPh sb="0" eb="3">
      <t>ハナマキシ</t>
    </rPh>
    <rPh sb="3" eb="5">
      <t>ヤクショ</t>
    </rPh>
    <phoneticPr fontId="2"/>
  </si>
  <si>
    <t>役　員　№</t>
    <rPh sb="0" eb="1">
      <t>ヤク</t>
    </rPh>
    <rPh sb="2" eb="3">
      <t>イン</t>
    </rPh>
    <phoneticPr fontId="2"/>
  </si>
  <si>
    <t>選　手　№</t>
    <rPh sb="0" eb="1">
      <t>セン</t>
    </rPh>
    <rPh sb="2" eb="3">
      <t>テ</t>
    </rPh>
    <phoneticPr fontId="2"/>
  </si>
  <si>
    <t>■役員・選手以外の申し込み</t>
    <rPh sb="1" eb="3">
      <t>ヤクイン</t>
    </rPh>
    <rPh sb="4" eb="6">
      <t>センシュ</t>
    </rPh>
    <rPh sb="6" eb="8">
      <t>イガイ</t>
    </rPh>
    <rPh sb="9" eb="10">
      <t>モウ</t>
    </rPh>
    <rPh sb="11" eb="12">
      <t>コ</t>
    </rPh>
    <phoneticPr fontId="2"/>
  </si>
  <si>
    <t>■選手分の申し込み</t>
    <rPh sb="1" eb="3">
      <t>センシュ</t>
    </rPh>
    <rPh sb="3" eb="4">
      <t>ブン</t>
    </rPh>
    <rPh sb="5" eb="6">
      <t>モウ</t>
    </rPh>
    <rPh sb="7" eb="8">
      <t>コ</t>
    </rPh>
    <phoneticPr fontId="2"/>
  </si>
  <si>
    <t>■役員分の申し込み</t>
    <rPh sb="1" eb="3">
      <t>ヤクイン</t>
    </rPh>
    <rPh sb="3" eb="4">
      <t>ブン</t>
    </rPh>
    <rPh sb="5" eb="6">
      <t>モウ</t>
    </rPh>
    <rPh sb="7" eb="8">
      <t>コ</t>
    </rPh>
    <phoneticPr fontId="2"/>
  </si>
  <si>
    <t>　　　　　　　↑　　監督には◎印を、競技運営委員（３名）には○印を役員A～Eの隣につけてください</t>
    <rPh sb="10" eb="12">
      <t>カントク</t>
    </rPh>
    <rPh sb="15" eb="16">
      <t>シルシ</t>
    </rPh>
    <rPh sb="18" eb="20">
      <t>キョウギ</t>
    </rPh>
    <rPh sb="20" eb="22">
      <t>ウンエイ</t>
    </rPh>
    <rPh sb="22" eb="24">
      <t>イイン</t>
    </rPh>
    <rPh sb="26" eb="27">
      <t>メイ</t>
    </rPh>
    <rPh sb="31" eb="32">
      <t>シルシ</t>
    </rPh>
    <rPh sb="33" eb="35">
      <t>ヤクイン</t>
    </rPh>
    <rPh sb="39" eb="40">
      <t>トナリ</t>
    </rPh>
    <phoneticPr fontId="2"/>
  </si>
  <si>
    <t>懇親会有</t>
    <rPh sb="0" eb="2">
      <t>コンシン</t>
    </rPh>
    <rPh sb="2" eb="3">
      <t>カイ</t>
    </rPh>
    <rPh sb="3" eb="4">
      <t>アリ</t>
    </rPh>
    <phoneticPr fontId="2"/>
  </si>
  <si>
    <t>男女</t>
    <rPh sb="0" eb="2">
      <t>ダンジョ</t>
    </rPh>
    <phoneticPr fontId="2"/>
  </si>
  <si>
    <t>男・女</t>
    <rPh sb="0" eb="1">
      <t>オトコ</t>
    </rPh>
    <rPh sb="2" eb="3">
      <t>オンナ</t>
    </rPh>
    <phoneticPr fontId="2"/>
  </si>
  <si>
    <t>男</t>
    <rPh sb="0" eb="1">
      <t>オトコ</t>
    </rPh>
    <phoneticPr fontId="2"/>
  </si>
  <si>
    <t>上記のとおり、本大会の参加を申し込みます。</t>
    <rPh sb="0" eb="2">
      <t>ジョウキ</t>
    </rPh>
    <rPh sb="7" eb="10">
      <t>ホンタイカイ</t>
    </rPh>
    <rPh sb="11" eb="13">
      <t>サンカ</t>
    </rPh>
    <rPh sb="14" eb="15">
      <t>モウ</t>
    </rPh>
    <rPh sb="16" eb="17">
      <t>コ</t>
    </rPh>
    <phoneticPr fontId="2"/>
  </si>
  <si>
    <t>■選手の申し込み　　※役員等で、選手として出場する場合は、下記に記入願います。</t>
    <rPh sb="1" eb="3">
      <t>センシュ</t>
    </rPh>
    <rPh sb="4" eb="5">
      <t>モウ</t>
    </rPh>
    <rPh sb="6" eb="7">
      <t>コ</t>
    </rPh>
    <rPh sb="11" eb="13">
      <t>ヤクイン</t>
    </rPh>
    <rPh sb="13" eb="14">
      <t>トウ</t>
    </rPh>
    <rPh sb="16" eb="18">
      <t>センシュ</t>
    </rPh>
    <rPh sb="21" eb="23">
      <t>シュツジョウ</t>
    </rPh>
    <rPh sb="25" eb="27">
      <t>バアイ</t>
    </rPh>
    <rPh sb="29" eb="31">
      <t>カキ</t>
    </rPh>
    <rPh sb="32" eb="34">
      <t>キニュウ</t>
    </rPh>
    <rPh sb="34" eb="35">
      <t>ネガ</t>
    </rPh>
    <phoneticPr fontId="2"/>
  </si>
  <si>
    <t>チーム責任者</t>
    <phoneticPr fontId="2"/>
  </si>
  <si>
    <t>印</t>
    <rPh sb="0" eb="1">
      <t>イン</t>
    </rPh>
    <phoneticPr fontId="2"/>
  </si>
  <si>
    <t>選手と重複しないようにご注意願います。</t>
    <rPh sb="0" eb="2">
      <t>センシュ</t>
    </rPh>
    <rPh sb="3" eb="5">
      <t>ジュウフク</t>
    </rPh>
    <rPh sb="12" eb="14">
      <t>チュウイ</t>
    </rPh>
    <rPh sb="14" eb="15">
      <t>ネガ</t>
    </rPh>
    <phoneticPr fontId="2"/>
  </si>
  <si>
    <t>役員と重複しないようにご注意願います。</t>
    <rPh sb="0" eb="2">
      <t>ヤクイン</t>
    </rPh>
    <rPh sb="3" eb="5">
      <t>ジュウフク</t>
    </rPh>
    <rPh sb="12" eb="14">
      <t>チュウイ</t>
    </rPh>
    <rPh sb="14" eb="15">
      <t>ネガ</t>
    </rPh>
    <phoneticPr fontId="2"/>
  </si>
  <si>
    <t>計</t>
    <rPh sb="0" eb="1">
      <t>ケイ</t>
    </rPh>
    <phoneticPr fontId="2"/>
  </si>
  <si>
    <t>★　上記集計表</t>
    <rPh sb="2" eb="4">
      <t>ジョウキ</t>
    </rPh>
    <rPh sb="4" eb="6">
      <t>シュウケイ</t>
    </rPh>
    <rPh sb="6" eb="7">
      <t>ヒョウ</t>
    </rPh>
    <phoneticPr fontId="2"/>
  </si>
  <si>
    <t>申　　込　　内　　容</t>
    <rPh sb="0" eb="1">
      <t>サル</t>
    </rPh>
    <rPh sb="3" eb="4">
      <t>コミ</t>
    </rPh>
    <rPh sb="6" eb="7">
      <t>ナイ</t>
    </rPh>
    <rPh sb="9" eb="10">
      <t>カタチ</t>
    </rPh>
    <phoneticPr fontId="2"/>
  </si>
  <si>
    <t>申　込　金　額　合　計</t>
    <rPh sb="0" eb="1">
      <t>サル</t>
    </rPh>
    <rPh sb="2" eb="3">
      <t>コミ</t>
    </rPh>
    <rPh sb="4" eb="5">
      <t>キン</t>
    </rPh>
    <rPh sb="6" eb="7">
      <t>ガク</t>
    </rPh>
    <rPh sb="8" eb="9">
      <t>ゴウ</t>
    </rPh>
    <rPh sb="10" eb="11">
      <t>ケイ</t>
    </rPh>
    <phoneticPr fontId="2"/>
  </si>
  <si>
    <t>※　全て、大会当日の会計となります。</t>
    <rPh sb="2" eb="3">
      <t>スベ</t>
    </rPh>
    <rPh sb="5" eb="7">
      <t>タイカイ</t>
    </rPh>
    <rPh sb="7" eb="9">
      <t>トウジツ</t>
    </rPh>
    <rPh sb="10" eb="12">
      <t>カイケイ</t>
    </rPh>
    <phoneticPr fontId="2"/>
  </si>
  <si>
    <t>申し込み先</t>
    <rPh sb="0" eb="1">
      <t>モウ</t>
    </rPh>
    <rPh sb="2" eb="3">
      <t>コ</t>
    </rPh>
    <rPh sb="4" eb="5">
      <t>サキ</t>
    </rPh>
    <phoneticPr fontId="2"/>
  </si>
  <si>
    <t>申込先</t>
    <rPh sb="0" eb="2">
      <t>モウシコミ</t>
    </rPh>
    <rPh sb="2" eb="3">
      <t>サキ</t>
    </rPh>
    <phoneticPr fontId="2"/>
  </si>
  <si>
    <t>メール</t>
    <phoneticPr fontId="2"/>
  </si>
  <si>
    <t>２食付き</t>
    <rPh sb="1" eb="2">
      <t>ショク</t>
    </rPh>
    <rPh sb="2" eb="3">
      <t>ツ</t>
    </rPh>
    <phoneticPr fontId="2"/>
  </si>
  <si>
    <t>朝食のみ</t>
    <rPh sb="0" eb="2">
      <t>チョウショク</t>
    </rPh>
    <phoneticPr fontId="2"/>
  </si>
  <si>
    <t>申　込　計</t>
    <rPh sb="0" eb="1">
      <t>サル</t>
    </rPh>
    <rPh sb="2" eb="3">
      <t>コミ</t>
    </rPh>
    <rPh sb="4" eb="5">
      <t>ケイ</t>
    </rPh>
    <phoneticPr fontId="2"/>
  </si>
  <si>
    <t>申　込　金　額　計</t>
    <rPh sb="0" eb="1">
      <t>サル</t>
    </rPh>
    <rPh sb="2" eb="3">
      <t>コミ</t>
    </rPh>
    <rPh sb="4" eb="5">
      <t>キン</t>
    </rPh>
    <rPh sb="6" eb="7">
      <t>ガク</t>
    </rPh>
    <rPh sb="8" eb="9">
      <t>ケイ</t>
    </rPh>
    <phoneticPr fontId="2"/>
  </si>
  <si>
    <t>宿　泊</t>
    <rPh sb="0" eb="1">
      <t>ヤド</t>
    </rPh>
    <rPh sb="2" eb="3">
      <t>トマリ</t>
    </rPh>
    <phoneticPr fontId="2"/>
  </si>
  <si>
    <t>連絡先Ｔｅｌ
（携帯）</t>
    <rPh sb="0" eb="3">
      <t>レンラクサキ</t>
    </rPh>
    <rPh sb="8" eb="10">
      <t>ケイタイ</t>
    </rPh>
    <phoneticPr fontId="2"/>
  </si>
  <si>
    <t>○</t>
    <phoneticPr fontId="2"/>
  </si>
  <si>
    <t>懇親会
のみ
（宿泊無）</t>
    <rPh sb="0" eb="2">
      <t>コンシン</t>
    </rPh>
    <rPh sb="2" eb="3">
      <t>カイ</t>
    </rPh>
    <rPh sb="8" eb="10">
      <t>シュクハク</t>
    </rPh>
    <rPh sb="10" eb="11">
      <t>ナ</t>
    </rPh>
    <phoneticPr fontId="2"/>
  </si>
  <si>
    <t>２食付き
(懇親会無)</t>
    <rPh sb="1" eb="2">
      <t>ショク</t>
    </rPh>
    <rPh sb="2" eb="3">
      <t>ツ</t>
    </rPh>
    <rPh sb="6" eb="8">
      <t>コンシン</t>
    </rPh>
    <rPh sb="8" eb="9">
      <t>カイ</t>
    </rPh>
    <rPh sb="9" eb="10">
      <t>ナ</t>
    </rPh>
    <phoneticPr fontId="2"/>
  </si>
  <si>
    <t>m.hand.hanamaki@gmail.com</t>
    <phoneticPr fontId="2"/>
  </si>
  <si>
    <t>岩手県社会人ハンドボール連盟　行き</t>
    <rPh sb="0" eb="2">
      <t>イワテ</t>
    </rPh>
    <rPh sb="2" eb="3">
      <t>ケン</t>
    </rPh>
    <rPh sb="3" eb="5">
      <t>シャカイ</t>
    </rPh>
    <rPh sb="5" eb="6">
      <t>ジン</t>
    </rPh>
    <rPh sb="12" eb="14">
      <t>レンメイ</t>
    </rPh>
    <rPh sb="15" eb="16">
      <t>イ</t>
    </rPh>
    <phoneticPr fontId="2"/>
  </si>
  <si>
    <t>令和６年度　第２１回東北ハンドボールマスターズ大会　　参加申込書</t>
    <rPh sb="0" eb="2">
      <t>レイワ</t>
    </rPh>
    <rPh sb="27" eb="29">
      <t>サンカ</t>
    </rPh>
    <rPh sb="29" eb="32">
      <t>モウシコミショ</t>
    </rPh>
    <phoneticPr fontId="2"/>
  </si>
  <si>
    <t>令和６年　　　　月　　　　日</t>
    <rPh sb="0" eb="2">
      <t>レイワ</t>
    </rPh>
    <rPh sb="3" eb="4">
      <t>ネン</t>
    </rPh>
    <rPh sb="4" eb="5">
      <t>ヘイネン</t>
    </rPh>
    <rPh sb="8" eb="9">
      <t>ガツ</t>
    </rPh>
    <rPh sb="13" eb="14">
      <t>ニチ</t>
    </rPh>
    <phoneticPr fontId="2"/>
  </si>
  <si>
    <t>ファインリゾート株式会社　渡り温泉</t>
    <rPh sb="8" eb="12">
      <t>カブシキガイシャ</t>
    </rPh>
    <rPh sb="13" eb="14">
      <t>ワタ</t>
    </rPh>
    <rPh sb="15" eb="17">
      <t>オンセン</t>
    </rPh>
    <phoneticPr fontId="2"/>
  </si>
  <si>
    <t>取締役　総支配人　蛯名　覚</t>
    <rPh sb="0" eb="3">
      <t>トリシマリヤク</t>
    </rPh>
    <rPh sb="4" eb="8">
      <t>ソウシハイニン</t>
    </rPh>
    <rPh sb="9" eb="11">
      <t>エビナ</t>
    </rPh>
    <rPh sb="12" eb="13">
      <t>サトル</t>
    </rPh>
    <phoneticPr fontId="2"/>
  </si>
  <si>
    <t>ebina@watarionsen.co.jp</t>
    <phoneticPr fontId="2"/>
  </si>
  <si>
    <t>令和６年度　第２１回東北ハンドボールマスターズ大会　　宿泊・懇親会申込書</t>
  </si>
  <si>
    <t>11/2～4</t>
    <phoneticPr fontId="2"/>
  </si>
  <si>
    <t>12,000円</t>
    <rPh sb="6" eb="7">
      <t>エン</t>
    </rPh>
    <phoneticPr fontId="2"/>
  </si>
  <si>
    <t>9,000円</t>
    <rPh sb="5" eb="6">
      <t>エン</t>
    </rPh>
    <phoneticPr fontId="2"/>
  </si>
  <si>
    <t>14,000円</t>
    <rPh sb="6" eb="7">
      <t>エン</t>
    </rPh>
    <phoneticPr fontId="2"/>
  </si>
  <si>
    <t>7,000円</t>
    <rPh sb="5" eb="6">
      <t>エン</t>
    </rPh>
    <phoneticPr fontId="2"/>
  </si>
  <si>
    <t>11/3～4</t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</si>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</sst>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rgb="FFFFFFCC"/>
        <bgColor indexed="64"/>
      </patternFill>
    </fill>
    <fill>
      <patternFill patternType="lightGray">
        <bgColor rgb="FFFFFFCC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 indent="2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right" vertical="center" indent="2"/>
    </xf>
    <xf numFmtId="0" fontId="0" fillId="0" borderId="5" xfId="0" applyBorder="1">
      <alignment vertical="center"/>
    </xf>
    <xf numFmtId="0" fontId="0" fillId="0" borderId="6" xfId="0" applyBorder="1" applyAlignment="1">
      <alignment horizontal="right" vertical="center" indent="2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176" fontId="0" fillId="2" borderId="20" xfId="0" applyNumberFormat="1" applyFill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21" xfId="0" applyBorder="1" applyAlignment="1">
      <alignment horizontal="right" vertical="center" indent="2"/>
    </xf>
    <xf numFmtId="0" fontId="5" fillId="0" borderId="0" xfId="0" applyFont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6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6" xfId="0" applyBorder="1">
      <alignment vertical="center"/>
    </xf>
    <xf numFmtId="0" fontId="0" fillId="2" borderId="26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28" xfId="0" applyBorder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38" fontId="4" fillId="0" borderId="10" xfId="2" applyFont="1" applyBorder="1">
      <alignment vertical="center"/>
    </xf>
    <xf numFmtId="0" fontId="7" fillId="0" borderId="0" xfId="0" applyFont="1">
      <alignment vertical="center"/>
    </xf>
    <xf numFmtId="0" fontId="3" fillId="0" borderId="0" xfId="1" applyAlignment="1" applyProtection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0" fillId="0" borderId="13" xfId="0" applyBorder="1" applyAlignment="1">
      <alignment horizontal="right" vertical="center" indent="2"/>
    </xf>
    <xf numFmtId="0" fontId="0" fillId="2" borderId="1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3" xfId="0" applyBorder="1">
      <alignment vertical="center"/>
    </xf>
    <xf numFmtId="0" fontId="0" fillId="0" borderId="26" xfId="0" applyBorder="1">
      <alignment vertical="center"/>
    </xf>
    <xf numFmtId="38" fontId="4" fillId="0" borderId="11" xfId="2" applyFont="1" applyBorder="1">
      <alignment vertical="center"/>
    </xf>
    <xf numFmtId="0" fontId="0" fillId="0" borderId="35" xfId="0" applyBorder="1" applyAlignment="1">
      <alignment horizontal="center" vertical="center" shrinkToFit="1"/>
    </xf>
    <xf numFmtId="0" fontId="0" fillId="3" borderId="30" xfId="0" applyFill="1" applyBorder="1" applyAlignment="1">
      <alignment horizontal="center" vertical="center" shrinkToFit="1"/>
    </xf>
    <xf numFmtId="0" fontId="0" fillId="3" borderId="36" xfId="0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3" borderId="40" xfId="0" applyFill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3" borderId="42" xfId="0" applyFill="1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10" fillId="0" borderId="0" xfId="1" applyFont="1" applyAlignment="1" applyProtection="1">
      <alignment vertical="center"/>
    </xf>
    <xf numFmtId="0" fontId="0" fillId="3" borderId="45" xfId="0" applyFill="1" applyBorder="1">
      <alignment vertical="center"/>
    </xf>
    <xf numFmtId="0" fontId="0" fillId="3" borderId="31" xfId="0" applyFill="1" applyBorder="1">
      <alignment vertical="center"/>
    </xf>
    <xf numFmtId="0" fontId="0" fillId="3" borderId="43" xfId="0" applyFill="1" applyBorder="1">
      <alignment vertical="center"/>
    </xf>
    <xf numFmtId="38" fontId="4" fillId="3" borderId="12" xfId="2" applyFont="1" applyFill="1" applyBorder="1">
      <alignment vertical="center"/>
    </xf>
    <xf numFmtId="0" fontId="0" fillId="3" borderId="46" xfId="0" applyFill="1" applyBorder="1">
      <alignment vertical="center"/>
    </xf>
    <xf numFmtId="0" fontId="0" fillId="3" borderId="47" xfId="0" applyFill="1" applyBorder="1">
      <alignment vertical="center"/>
    </xf>
    <xf numFmtId="0" fontId="0" fillId="3" borderId="38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48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14" fontId="0" fillId="0" borderId="23" xfId="0" applyNumberForma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3" borderId="59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38" fontId="4" fillId="3" borderId="58" xfId="2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2" borderId="5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13" xfId="0" applyBorder="1" applyAlignment="1">
      <alignment horizontal="right" vertical="center" indent="2"/>
    </xf>
    <xf numFmtId="0" fontId="0" fillId="0" borderId="14" xfId="0" applyBorder="1" applyAlignment="1">
      <alignment horizontal="right" vertical="center" indent="2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right" vertical="center" indent="2"/>
    </xf>
    <xf numFmtId="0" fontId="0" fillId="0" borderId="1" xfId="0" applyBorder="1" applyAlignment="1">
      <alignment horizontal="right" vertical="center" indent="2"/>
    </xf>
    <xf numFmtId="0" fontId="0" fillId="0" borderId="6" xfId="0" applyBorder="1" applyAlignment="1">
      <alignment horizontal="right" vertical="center" indent="2"/>
    </xf>
    <xf numFmtId="0" fontId="0" fillId="0" borderId="7" xfId="0" applyBorder="1" applyAlignment="1">
      <alignment horizontal="right" vertical="center" indent="2"/>
    </xf>
    <xf numFmtId="0" fontId="11" fillId="0" borderId="18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38" fontId="4" fillId="0" borderId="18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 wrapText="1" shrinkToFit="1"/>
    </xf>
    <xf numFmtId="0" fontId="9" fillId="3" borderId="56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left" vertical="center" indent="2"/>
    </xf>
    <xf numFmtId="0" fontId="0" fillId="0" borderId="1" xfId="0" applyBorder="1" applyAlignment="1">
      <alignment horizontal="left" vertical="center" indent="2"/>
    </xf>
    <xf numFmtId="0" fontId="0" fillId="0" borderId="31" xfId="0" applyBorder="1" applyAlignment="1">
      <alignment horizontal="left" vertical="center" indent="2"/>
    </xf>
    <xf numFmtId="0" fontId="0" fillId="0" borderId="13" xfId="0" applyBorder="1" applyAlignment="1">
      <alignment horizontal="left" vertical="center" indent="2"/>
    </xf>
    <xf numFmtId="0" fontId="0" fillId="0" borderId="14" xfId="0" applyBorder="1" applyAlignment="1">
      <alignment horizontal="left" vertical="center" indent="2"/>
    </xf>
    <xf numFmtId="0" fontId="0" fillId="0" borderId="45" xfId="0" applyBorder="1" applyAlignment="1">
      <alignment horizontal="left" vertical="center" indent="2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5" borderId="0" xfId="0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.hand.hanamaki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-itagaki@hanamakionsen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E85E4-FDDB-4022-9B68-41F18AB6B826}">
  <sheetPr>
    <pageSetUpPr fitToPage="1"/>
  </sheetPr>
  <dimension ref="A1:K47"/>
  <sheetViews>
    <sheetView tabSelected="1" view="pageBreakPreview" zoomScaleNormal="100" zoomScaleSheetLayoutView="100" workbookViewId="0">
      <selection activeCell="F24" sqref="F24"/>
    </sheetView>
  </sheetViews>
  <sheetFormatPr defaultRowHeight="18.75" x14ac:dyDescent="0.15"/>
  <cols>
    <col min="1" max="1" width="1.625" style="3" customWidth="1"/>
    <col min="2" max="2" width="6.5" bestFit="1" customWidth="1"/>
    <col min="3" max="3" width="6.25" customWidth="1"/>
    <col min="4" max="4" width="25.625" customWidth="1"/>
    <col min="5" max="6" width="12.625" style="28" customWidth="1"/>
    <col min="7" max="7" width="20.625" customWidth="1"/>
  </cols>
  <sheetData>
    <row r="1" spans="1:11" ht="13.5" x14ac:dyDescent="0.15">
      <c r="A1"/>
      <c r="B1" t="s">
        <v>50</v>
      </c>
      <c r="D1" t="s">
        <v>62</v>
      </c>
    </row>
    <row r="2" spans="1:11" ht="13.5" x14ac:dyDescent="0.15">
      <c r="A2"/>
      <c r="B2" s="28" t="s">
        <v>51</v>
      </c>
      <c r="C2" s="28"/>
      <c r="D2" s="54" t="s">
        <v>61</v>
      </c>
      <c r="E2" s="55"/>
    </row>
    <row r="3" spans="1:11" ht="13.5" x14ac:dyDescent="0.15">
      <c r="A3"/>
      <c r="D3" s="54"/>
    </row>
    <row r="4" spans="1:11" x14ac:dyDescent="0.15">
      <c r="B4" s="123" t="s">
        <v>63</v>
      </c>
      <c r="C4" s="123"/>
      <c r="D4" s="123"/>
      <c r="E4" s="123"/>
      <c r="F4" s="123"/>
      <c r="G4" s="123"/>
    </row>
    <row r="5" spans="1:11" ht="14.25" customHeight="1" x14ac:dyDescent="0.15">
      <c r="B5" s="36"/>
      <c r="C5" s="36"/>
      <c r="D5" s="36"/>
      <c r="E5" s="36"/>
      <c r="F5" s="36"/>
      <c r="G5" s="36"/>
    </row>
    <row r="6" spans="1:11" ht="24" customHeight="1" x14ac:dyDescent="0.15">
      <c r="B6" s="124" t="s">
        <v>0</v>
      </c>
      <c r="C6" s="124"/>
      <c r="D6" s="125"/>
      <c r="E6" s="125"/>
      <c r="F6" s="24" t="s">
        <v>19</v>
      </c>
      <c r="G6" s="4" t="s">
        <v>20</v>
      </c>
    </row>
    <row r="7" spans="1:11" ht="24" customHeight="1" x14ac:dyDescent="0.15">
      <c r="B7" s="126" t="s" ph="1">
        <v>1</v>
      </c>
      <c r="C7" s="126" ph="1"/>
      <c r="D7" s="126"/>
      <c r="E7" s="126"/>
      <c r="F7" s="127" t="s">
        <v>15</v>
      </c>
      <c r="G7" s="127"/>
      <c r="J7" ph="1"/>
      <c r="K7" ph="1"/>
    </row>
    <row r="8" spans="1:11" ht="24" customHeight="1" x14ac:dyDescent="0.15">
      <c r="B8" s="126" t="s">
        <v>3</v>
      </c>
      <c r="C8" s="126"/>
      <c r="D8" s="127" t="s">
        <v>4</v>
      </c>
      <c r="E8" s="127"/>
      <c r="F8" s="128" t="s">
        <v>16</v>
      </c>
      <c r="G8" s="128"/>
    </row>
    <row r="9" spans="1:11" ht="24" customHeight="1" x14ac:dyDescent="0.15">
      <c r="B9" s="126" t="s">
        <v>5</v>
      </c>
      <c r="C9" s="126"/>
      <c r="D9" s="129"/>
      <c r="E9" s="129"/>
      <c r="F9" s="128" t="s">
        <v>17</v>
      </c>
      <c r="G9" s="128"/>
    </row>
    <row r="10" spans="1:11" ht="24" customHeight="1" x14ac:dyDescent="0.15">
      <c r="B10" s="126" t="s">
        <v>6</v>
      </c>
      <c r="C10" s="126"/>
      <c r="D10" s="127" t="s">
        <v>4</v>
      </c>
      <c r="E10" s="127"/>
      <c r="F10" s="128" t="s">
        <v>18</v>
      </c>
      <c r="G10" s="128"/>
    </row>
    <row r="11" spans="1:11" ht="24" customHeight="1" x14ac:dyDescent="0.15">
      <c r="B11" s="126" t="s">
        <v>10</v>
      </c>
      <c r="C11" s="126"/>
      <c r="D11" s="136"/>
      <c r="E11" s="136"/>
      <c r="F11" s="128" t="s">
        <v>2</v>
      </c>
      <c r="G11" s="128"/>
    </row>
    <row r="12" spans="1:11" x14ac:dyDescent="0.15">
      <c r="B12" s="137"/>
      <c r="C12" s="137"/>
      <c r="D12" s="1" t="s">
        <v>7</v>
      </c>
      <c r="E12" s="25" t="s">
        <v>22</v>
      </c>
      <c r="F12" s="25" t="s">
        <v>8</v>
      </c>
      <c r="G12" s="1" t="s">
        <v>9</v>
      </c>
    </row>
    <row r="13" spans="1:11" x14ac:dyDescent="0.15">
      <c r="B13" s="1" t="s">
        <v>11</v>
      </c>
      <c r="C13" s="1"/>
      <c r="D13" s="2"/>
      <c r="E13" s="26"/>
      <c r="F13" s="25"/>
      <c r="G13" s="2"/>
    </row>
    <row r="14" spans="1:11" x14ac:dyDescent="0.15">
      <c r="B14" s="1" t="s">
        <v>12</v>
      </c>
      <c r="C14" s="1"/>
      <c r="D14" s="2"/>
      <c r="E14" s="26"/>
      <c r="F14" s="25"/>
      <c r="G14" s="2"/>
    </row>
    <row r="15" spans="1:11" x14ac:dyDescent="0.15">
      <c r="B15" s="1" t="s">
        <v>13</v>
      </c>
      <c r="C15" s="1"/>
      <c r="D15" s="2"/>
      <c r="E15" s="26"/>
      <c r="F15" s="26"/>
      <c r="G15" s="2"/>
    </row>
    <row r="16" spans="1:11" x14ac:dyDescent="0.15">
      <c r="B16" s="1" t="s">
        <v>14</v>
      </c>
      <c r="C16" s="1"/>
      <c r="D16" s="2"/>
      <c r="E16" s="26"/>
      <c r="F16" s="25"/>
      <c r="G16" s="2"/>
    </row>
    <row r="17" spans="2:7" x14ac:dyDescent="0.15">
      <c r="B17" s="138" t="s">
        <v>33</v>
      </c>
      <c r="C17" s="138"/>
      <c r="D17" s="138"/>
      <c r="E17" s="138"/>
      <c r="F17" s="138"/>
      <c r="G17" s="138"/>
    </row>
    <row r="18" spans="2:7" x14ac:dyDescent="0.15">
      <c r="B18" s="6"/>
      <c r="C18" s="6"/>
      <c r="D18" s="6"/>
      <c r="E18" s="27"/>
      <c r="F18" s="27"/>
      <c r="G18" s="6"/>
    </row>
    <row r="19" spans="2:7" ht="19.5" thickBot="1" x14ac:dyDescent="0.2">
      <c r="B19" t="s">
        <v>39</v>
      </c>
    </row>
    <row r="20" spans="2:7" ht="19.5" thickBot="1" x14ac:dyDescent="0.2">
      <c r="B20" s="134" t="s">
        <v>21</v>
      </c>
      <c r="C20" s="135"/>
      <c r="D20" s="22" t="s">
        <v>7</v>
      </c>
      <c r="E20" s="29" t="s">
        <v>22</v>
      </c>
      <c r="F20" s="30" t="s">
        <v>8</v>
      </c>
      <c r="G20" s="23" t="s">
        <v>9</v>
      </c>
    </row>
    <row r="21" spans="2:7" ht="19.5" thickBot="1" x14ac:dyDescent="0.2">
      <c r="B21" s="130" t="s">
        <v>23</v>
      </c>
      <c r="C21" s="131"/>
      <c r="D21" s="18" t="s">
        <v>25</v>
      </c>
      <c r="E21" s="31">
        <v>127</v>
      </c>
      <c r="F21" s="32" t="s">
        <v>26</v>
      </c>
      <c r="G21" s="19" t="s">
        <v>27</v>
      </c>
    </row>
    <row r="22" spans="2:7" x14ac:dyDescent="0.15">
      <c r="B22" s="132">
        <v>1</v>
      </c>
      <c r="C22" s="133"/>
      <c r="D22" s="16"/>
      <c r="E22" s="33"/>
      <c r="F22" s="115"/>
      <c r="G22" s="17"/>
    </row>
    <row r="23" spans="2:7" x14ac:dyDescent="0.15">
      <c r="B23" s="139">
        <v>2</v>
      </c>
      <c r="C23" s="140"/>
      <c r="D23" s="2"/>
      <c r="E23" s="26"/>
      <c r="F23" s="116"/>
      <c r="G23" s="8"/>
    </row>
    <row r="24" spans="2:7" x14ac:dyDescent="0.15">
      <c r="B24" s="139">
        <v>3</v>
      </c>
      <c r="C24" s="140"/>
      <c r="D24" s="2"/>
      <c r="E24" s="26"/>
      <c r="F24" s="117"/>
      <c r="G24" s="8"/>
    </row>
    <row r="25" spans="2:7" x14ac:dyDescent="0.15">
      <c r="B25" s="139">
        <v>4</v>
      </c>
      <c r="C25" s="140"/>
      <c r="D25" s="2"/>
      <c r="E25" s="26"/>
      <c r="F25" s="116"/>
      <c r="G25" s="8"/>
    </row>
    <row r="26" spans="2:7" x14ac:dyDescent="0.15">
      <c r="B26" s="139">
        <v>5</v>
      </c>
      <c r="C26" s="140"/>
      <c r="D26" s="2"/>
      <c r="E26" s="26"/>
      <c r="F26" s="117"/>
      <c r="G26" s="8"/>
    </row>
    <row r="27" spans="2:7" x14ac:dyDescent="0.15">
      <c r="B27" s="139">
        <v>6</v>
      </c>
      <c r="C27" s="140"/>
      <c r="D27" s="2"/>
      <c r="E27" s="26"/>
      <c r="F27" s="117"/>
      <c r="G27" s="8"/>
    </row>
    <row r="28" spans="2:7" x14ac:dyDescent="0.15">
      <c r="B28" s="139">
        <v>7</v>
      </c>
      <c r="C28" s="140"/>
      <c r="D28" s="2"/>
      <c r="E28" s="26"/>
      <c r="F28" s="117"/>
      <c r="G28" s="8"/>
    </row>
    <row r="29" spans="2:7" x14ac:dyDescent="0.15">
      <c r="B29" s="139">
        <v>8</v>
      </c>
      <c r="C29" s="140"/>
      <c r="D29" s="2"/>
      <c r="E29" s="26"/>
      <c r="F29" s="117"/>
      <c r="G29" s="8"/>
    </row>
    <row r="30" spans="2:7" x14ac:dyDescent="0.15">
      <c r="B30" s="139">
        <v>9</v>
      </c>
      <c r="C30" s="140"/>
      <c r="D30" s="2"/>
      <c r="E30" s="26"/>
      <c r="F30" s="117"/>
      <c r="G30" s="8"/>
    </row>
    <row r="31" spans="2:7" x14ac:dyDescent="0.15">
      <c r="B31" s="139">
        <v>10</v>
      </c>
      <c r="C31" s="140"/>
      <c r="D31" s="2"/>
      <c r="E31" s="26"/>
      <c r="F31" s="117"/>
      <c r="G31" s="8"/>
    </row>
    <row r="32" spans="2:7" x14ac:dyDescent="0.15">
      <c r="B32" s="139">
        <v>11</v>
      </c>
      <c r="C32" s="140"/>
      <c r="D32" s="2"/>
      <c r="E32" s="26"/>
      <c r="F32" s="117"/>
      <c r="G32" s="8"/>
    </row>
    <row r="33" spans="2:7" x14ac:dyDescent="0.15">
      <c r="B33" s="139">
        <v>12</v>
      </c>
      <c r="C33" s="140"/>
      <c r="D33" s="2"/>
      <c r="E33" s="26"/>
      <c r="F33" s="117"/>
      <c r="G33" s="8"/>
    </row>
    <row r="34" spans="2:7" x14ac:dyDescent="0.15">
      <c r="B34" s="139">
        <v>13</v>
      </c>
      <c r="C34" s="140"/>
      <c r="D34" s="2"/>
      <c r="E34" s="26"/>
      <c r="F34" s="117"/>
      <c r="G34" s="8"/>
    </row>
    <row r="35" spans="2:7" x14ac:dyDescent="0.15">
      <c r="B35" s="139">
        <v>14</v>
      </c>
      <c r="C35" s="140"/>
      <c r="D35" s="2"/>
      <c r="E35" s="26"/>
      <c r="F35" s="117"/>
      <c r="G35" s="8"/>
    </row>
    <row r="36" spans="2:7" x14ac:dyDescent="0.15">
      <c r="B36" s="139">
        <v>15</v>
      </c>
      <c r="C36" s="140"/>
      <c r="D36" s="2"/>
      <c r="E36" s="26"/>
      <c r="F36" s="117"/>
      <c r="G36" s="8"/>
    </row>
    <row r="37" spans="2:7" x14ac:dyDescent="0.15">
      <c r="B37" s="139">
        <v>16</v>
      </c>
      <c r="C37" s="140"/>
      <c r="D37" s="2"/>
      <c r="E37" s="26"/>
      <c r="F37" s="117"/>
      <c r="G37" s="8"/>
    </row>
    <row r="38" spans="2:7" x14ac:dyDescent="0.15">
      <c r="B38" s="139">
        <v>17</v>
      </c>
      <c r="C38" s="140"/>
      <c r="D38" s="2"/>
      <c r="E38" s="26"/>
      <c r="F38" s="117"/>
      <c r="G38" s="8"/>
    </row>
    <row r="39" spans="2:7" x14ac:dyDescent="0.15">
      <c r="B39" s="139">
        <v>18</v>
      </c>
      <c r="C39" s="140"/>
      <c r="D39" s="2"/>
      <c r="E39" s="26"/>
      <c r="F39" s="117"/>
      <c r="G39" s="8"/>
    </row>
    <row r="40" spans="2:7" x14ac:dyDescent="0.15">
      <c r="B40" s="139">
        <v>19</v>
      </c>
      <c r="C40" s="140"/>
      <c r="D40" s="2"/>
      <c r="E40" s="26"/>
      <c r="F40" s="117"/>
      <c r="G40" s="8"/>
    </row>
    <row r="41" spans="2:7" ht="19.5" thickBot="1" x14ac:dyDescent="0.2">
      <c r="B41" s="141">
        <v>20</v>
      </c>
      <c r="C41" s="142"/>
      <c r="D41" s="10"/>
      <c r="E41" s="34"/>
      <c r="F41" s="118"/>
      <c r="G41" s="11"/>
    </row>
    <row r="42" spans="2:7" x14ac:dyDescent="0.15">
      <c r="B42" s="5"/>
      <c r="C42" s="5"/>
    </row>
    <row r="43" spans="2:7" x14ac:dyDescent="0.15">
      <c r="B43" s="5"/>
      <c r="C43" s="5"/>
      <c r="F43" t="s">
        <v>64</v>
      </c>
    </row>
    <row r="44" spans="2:7" x14ac:dyDescent="0.15">
      <c r="B44" t="s">
        <v>38</v>
      </c>
      <c r="C44" s="5"/>
    </row>
    <row r="45" spans="2:7" x14ac:dyDescent="0.15">
      <c r="F45" s="50"/>
      <c r="G45" s="50"/>
    </row>
    <row r="46" spans="2:7" x14ac:dyDescent="0.15">
      <c r="C46" s="50"/>
      <c r="D46" s="20" t="s">
        <v>40</v>
      </c>
      <c r="E46" s="50"/>
      <c r="F46" s="50"/>
      <c r="G46" s="51" t="s">
        <v>41</v>
      </c>
    </row>
    <row r="47" spans="2:7" x14ac:dyDescent="0.15">
      <c r="B47" s="5"/>
      <c r="C47" s="5"/>
    </row>
  </sheetData>
  <mergeCells count="42">
    <mergeCell ref="B34:C34"/>
    <mergeCell ref="B41:C41"/>
    <mergeCell ref="B35:C35"/>
    <mergeCell ref="B36:C36"/>
    <mergeCell ref="B37:C37"/>
    <mergeCell ref="B38:C38"/>
    <mergeCell ref="B39:C39"/>
    <mergeCell ref="B40:C40"/>
    <mergeCell ref="B33:C33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22:C22"/>
    <mergeCell ref="B10:C10"/>
    <mergeCell ref="D10:E10"/>
    <mergeCell ref="F10:G10"/>
    <mergeCell ref="B20:C20"/>
    <mergeCell ref="B11:C11"/>
    <mergeCell ref="D11:E11"/>
    <mergeCell ref="F11:G11"/>
    <mergeCell ref="B12:C12"/>
    <mergeCell ref="B17:G17"/>
    <mergeCell ref="B8:C8"/>
    <mergeCell ref="D8:E8"/>
    <mergeCell ref="F8:G8"/>
    <mergeCell ref="B9:C9"/>
    <mergeCell ref="D9:E9"/>
    <mergeCell ref="F9:G9"/>
    <mergeCell ref="B4:G4"/>
    <mergeCell ref="B6:C6"/>
    <mergeCell ref="D6:E6"/>
    <mergeCell ref="B7:C7"/>
    <mergeCell ref="D7:E7"/>
    <mergeCell ref="F7:G7"/>
  </mergeCells>
  <phoneticPr fontId="2"/>
  <hyperlinks>
    <hyperlink ref="D2" r:id="rId1" xr:uid="{6C8CA523-945E-4604-A1C9-5C48DCBDA4EF}"/>
  </hyperlinks>
  <printOptions horizontalCentered="1" verticalCentered="1"/>
  <pageMargins left="0.59055118110236227" right="0.59055118110236227" top="0.59055118110236227" bottom="0.59055118110236227" header="0.19685039370078741" footer="0.23622047244094491"/>
  <pageSetup paperSize="9" scale="93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E101A-B2E0-4466-BAEA-1EA56870EFF5}">
  <sheetPr>
    <pageSetUpPr fitToPage="1"/>
  </sheetPr>
  <dimension ref="A1:O74"/>
  <sheetViews>
    <sheetView view="pageBreakPreview" zoomScaleNormal="100" zoomScaleSheetLayoutView="100" workbookViewId="0">
      <selection activeCell="L5" sqref="L5"/>
    </sheetView>
  </sheetViews>
  <sheetFormatPr defaultRowHeight="13.5" x14ac:dyDescent="0.15"/>
  <cols>
    <col min="1" max="1" width="1.875" customWidth="1"/>
    <col min="2" max="2" width="12.375" bestFit="1" customWidth="1"/>
    <col min="3" max="3" width="17.5" customWidth="1"/>
    <col min="4" max="4" width="9.375" customWidth="1"/>
    <col min="5" max="10" width="12.625" customWidth="1"/>
  </cols>
  <sheetData>
    <row r="1" spans="2:15" x14ac:dyDescent="0.15">
      <c r="B1" t="s">
        <v>49</v>
      </c>
      <c r="C1" t="s">
        <v>65</v>
      </c>
      <c r="E1" s="28"/>
      <c r="F1" s="28"/>
      <c r="G1" s="28"/>
      <c r="H1" s="28"/>
      <c r="I1" s="28"/>
    </row>
    <row r="2" spans="2:15" x14ac:dyDescent="0.15">
      <c r="C2" t="s">
        <v>66</v>
      </c>
      <c r="E2" s="28"/>
      <c r="F2" s="28"/>
      <c r="G2" s="28"/>
      <c r="H2" s="28"/>
      <c r="I2" s="28"/>
    </row>
    <row r="3" spans="2:15" x14ac:dyDescent="0.15">
      <c r="B3" s="28" t="s">
        <v>51</v>
      </c>
      <c r="C3" s="96" t="s">
        <v>67</v>
      </c>
      <c r="E3" s="55"/>
      <c r="F3" s="55"/>
      <c r="G3" s="175"/>
      <c r="H3" s="175"/>
      <c r="I3" s="175"/>
      <c r="J3" s="175"/>
    </row>
    <row r="4" spans="2:15" x14ac:dyDescent="0.15">
      <c r="B4" s="28"/>
      <c r="C4" s="56"/>
      <c r="D4" s="54"/>
      <c r="E4" s="28"/>
      <c r="F4" s="28"/>
      <c r="G4" s="28"/>
      <c r="H4" s="28"/>
      <c r="I4" s="28"/>
    </row>
    <row r="5" spans="2:15" ht="17.25" x14ac:dyDescent="0.15">
      <c r="B5" s="123" t="s">
        <v>68</v>
      </c>
      <c r="C5" s="123"/>
      <c r="D5" s="123"/>
      <c r="E5" s="123"/>
      <c r="F5" s="123"/>
      <c r="G5" s="123"/>
      <c r="H5" s="123"/>
      <c r="I5" s="123"/>
      <c r="J5" s="123"/>
    </row>
    <row r="6" spans="2:15" ht="14.25" customHeight="1" x14ac:dyDescent="0.15">
      <c r="B6" s="36"/>
      <c r="C6" s="36"/>
      <c r="D6" s="36"/>
      <c r="E6" s="36"/>
      <c r="F6" s="36"/>
      <c r="G6" s="36"/>
      <c r="H6" s="36"/>
      <c r="I6" s="36"/>
      <c r="J6" s="36"/>
    </row>
    <row r="7" spans="2:15" ht="29.25" customHeight="1" x14ac:dyDescent="0.15">
      <c r="B7" s="4" t="s">
        <v>0</v>
      </c>
      <c r="C7" s="152"/>
      <c r="D7" s="153"/>
      <c r="E7" s="153"/>
      <c r="F7" s="154"/>
      <c r="G7" s="24" t="s">
        <v>19</v>
      </c>
      <c r="H7" s="124" t="s">
        <v>20</v>
      </c>
      <c r="I7" s="124"/>
      <c r="J7" s="124"/>
    </row>
    <row r="8" spans="2:15" ht="29.25" customHeight="1" x14ac:dyDescent="0.15">
      <c r="B8" s="1" t="s" ph="1">
        <v>1</v>
      </c>
      <c r="C8" s="155" ph="1"/>
      <c r="D8" s="156"/>
      <c r="E8" s="156"/>
      <c r="F8" s="157"/>
      <c r="G8" s="91" t="s">
        <v>57</v>
      </c>
      <c r="H8" s="126"/>
      <c r="I8" s="126"/>
      <c r="J8" s="126"/>
      <c r="K8" ph="1"/>
      <c r="L8" ph="1"/>
      <c r="M8" ph="1"/>
      <c r="N8" ph="1"/>
      <c r="O8" s="51" t="s" ph="1">
        <v>75</v>
      </c>
    </row>
    <row r="9" spans="2:15" ht="14.25" thickBot="1" x14ac:dyDescent="0.2"/>
    <row r="10" spans="2:15" x14ac:dyDescent="0.15">
      <c r="B10" t="s">
        <v>32</v>
      </c>
      <c r="E10" s="149" t="s">
        <v>56</v>
      </c>
      <c r="F10" s="150"/>
      <c r="G10" s="150"/>
      <c r="H10" s="150"/>
      <c r="I10" s="151"/>
      <c r="J10" s="158" t="s">
        <v>59</v>
      </c>
    </row>
    <row r="11" spans="2:15" x14ac:dyDescent="0.15">
      <c r="B11" s="176" t="s">
        <v>42</v>
      </c>
      <c r="C11" s="176"/>
      <c r="D11" s="176"/>
      <c r="E11" s="160" t="s">
        <v>69</v>
      </c>
      <c r="F11" s="147"/>
      <c r="G11" s="147" t="s">
        <v>74</v>
      </c>
      <c r="H11" s="147"/>
      <c r="I11" s="148"/>
      <c r="J11" s="159"/>
    </row>
    <row r="12" spans="2:15" ht="23.25" thickBot="1" x14ac:dyDescent="0.2">
      <c r="E12" s="92" t="s">
        <v>53</v>
      </c>
      <c r="F12" s="93" t="s">
        <v>52</v>
      </c>
      <c r="G12" s="93" t="s">
        <v>53</v>
      </c>
      <c r="H12" s="95" t="s">
        <v>60</v>
      </c>
      <c r="I12" s="94" t="s">
        <v>34</v>
      </c>
      <c r="J12" s="159"/>
    </row>
    <row r="13" spans="2:15" ht="14.25" thickBot="1" x14ac:dyDescent="0.2">
      <c r="B13" s="48" t="s">
        <v>28</v>
      </c>
      <c r="C13" s="22" t="s">
        <v>7</v>
      </c>
      <c r="D13" s="41" t="s">
        <v>35</v>
      </c>
      <c r="E13" s="62" t="s">
        <v>71</v>
      </c>
      <c r="F13" s="63" t="s">
        <v>70</v>
      </c>
      <c r="G13" s="63" t="s">
        <v>71</v>
      </c>
      <c r="H13" s="63" t="s">
        <v>70</v>
      </c>
      <c r="I13" s="70" t="s">
        <v>72</v>
      </c>
      <c r="J13" s="71" t="s">
        <v>73</v>
      </c>
    </row>
    <row r="14" spans="2:15" ht="14.25" thickBot="1" x14ac:dyDescent="0.2">
      <c r="B14" s="58" t="s">
        <v>23</v>
      </c>
      <c r="C14" s="59" t="s">
        <v>25</v>
      </c>
      <c r="D14" s="60" t="s">
        <v>37</v>
      </c>
      <c r="E14" s="75" t="s">
        <v>24</v>
      </c>
      <c r="F14" s="76"/>
      <c r="G14" s="44"/>
      <c r="H14" s="44"/>
      <c r="I14" s="77" t="s">
        <v>58</v>
      </c>
      <c r="J14" s="83"/>
    </row>
    <row r="15" spans="2:15" x14ac:dyDescent="0.15">
      <c r="B15" s="35">
        <v>1</v>
      </c>
      <c r="C15" s="49">
        <f>参加申込書!D13</f>
        <v>0</v>
      </c>
      <c r="D15" s="69" t="s">
        <v>36</v>
      </c>
      <c r="E15" s="79"/>
      <c r="F15" s="80"/>
      <c r="G15" s="80"/>
      <c r="H15" s="80"/>
      <c r="I15" s="112"/>
      <c r="J15" s="119"/>
    </row>
    <row r="16" spans="2:15" x14ac:dyDescent="0.15">
      <c r="B16" s="7">
        <v>2</v>
      </c>
      <c r="C16" s="2">
        <f>参加申込書!D14</f>
        <v>0</v>
      </c>
      <c r="D16" s="65" t="s">
        <v>36</v>
      </c>
      <c r="E16" s="73"/>
      <c r="F16" s="1"/>
      <c r="G16" s="1"/>
      <c r="H16" s="1"/>
      <c r="I16" s="113"/>
      <c r="J16" s="120"/>
    </row>
    <row r="17" spans="2:10" x14ac:dyDescent="0.15">
      <c r="B17" s="7">
        <v>3</v>
      </c>
      <c r="C17" s="2">
        <f>参加申込書!D15</f>
        <v>0</v>
      </c>
      <c r="D17" s="65" t="s">
        <v>36</v>
      </c>
      <c r="E17" s="73"/>
      <c r="F17" s="1"/>
      <c r="G17" s="1"/>
      <c r="H17" s="1"/>
      <c r="I17" s="113"/>
      <c r="J17" s="120"/>
    </row>
    <row r="18" spans="2:10" ht="14.25" thickBot="1" x14ac:dyDescent="0.2">
      <c r="B18" s="9">
        <v>4</v>
      </c>
      <c r="C18" s="10">
        <f>参加申込書!D16</f>
        <v>0</v>
      </c>
      <c r="D18" s="64" t="s">
        <v>36</v>
      </c>
      <c r="E18" s="81"/>
      <c r="F18" s="82"/>
      <c r="G18" s="82"/>
      <c r="H18" s="82"/>
      <c r="I18" s="114"/>
      <c r="J18" s="121"/>
    </row>
    <row r="19" spans="2:10" ht="14.25" thickBot="1" x14ac:dyDescent="0.2">
      <c r="D19" s="21" t="s">
        <v>44</v>
      </c>
      <c r="E19" s="39">
        <f t="shared" ref="E19:J19" si="0">COUNTIF(E15:E18,"○")</f>
        <v>0</v>
      </c>
      <c r="F19" s="40">
        <f t="shared" si="0"/>
        <v>0</v>
      </c>
      <c r="G19" s="40">
        <f t="shared" si="0"/>
        <v>0</v>
      </c>
      <c r="H19" s="40">
        <f t="shared" si="0"/>
        <v>0</v>
      </c>
      <c r="I19" s="78">
        <f t="shared" si="0"/>
        <v>0</v>
      </c>
      <c r="J19" s="84">
        <f t="shared" si="0"/>
        <v>0</v>
      </c>
    </row>
    <row r="20" spans="2:10" ht="14.25" thickBot="1" x14ac:dyDescent="0.2"/>
    <row r="21" spans="2:10" ht="13.5" customHeight="1" x14ac:dyDescent="0.15">
      <c r="B21" t="s">
        <v>31</v>
      </c>
      <c r="E21" s="149" t="s">
        <v>56</v>
      </c>
      <c r="F21" s="150"/>
      <c r="G21" s="150"/>
      <c r="H21" s="150"/>
      <c r="I21" s="151"/>
      <c r="J21" s="158" t="s">
        <v>59</v>
      </c>
    </row>
    <row r="22" spans="2:10" x14ac:dyDescent="0.15">
      <c r="B22" s="176" t="s">
        <v>43</v>
      </c>
      <c r="C22" s="176"/>
      <c r="D22" s="176"/>
      <c r="E22" s="160" t="s">
        <v>69</v>
      </c>
      <c r="F22" s="147"/>
      <c r="G22" s="147" t="s">
        <v>74</v>
      </c>
      <c r="H22" s="147"/>
      <c r="I22" s="148"/>
      <c r="J22" s="159"/>
    </row>
    <row r="23" spans="2:10" ht="23.25" thickBot="1" x14ac:dyDescent="0.2">
      <c r="E23" s="92" t="s">
        <v>53</v>
      </c>
      <c r="F23" s="93" t="s">
        <v>52</v>
      </c>
      <c r="G23" s="93" t="s">
        <v>53</v>
      </c>
      <c r="H23" s="95" t="s">
        <v>60</v>
      </c>
      <c r="I23" s="94" t="s">
        <v>34</v>
      </c>
      <c r="J23" s="159"/>
    </row>
    <row r="24" spans="2:10" ht="14.25" thickBot="1" x14ac:dyDescent="0.2">
      <c r="B24" s="21" t="s">
        <v>29</v>
      </c>
      <c r="C24" s="22" t="s">
        <v>7</v>
      </c>
      <c r="D24" s="61" t="s">
        <v>35</v>
      </c>
      <c r="E24" s="62" t="s">
        <v>71</v>
      </c>
      <c r="F24" s="63" t="s">
        <v>70</v>
      </c>
      <c r="G24" s="63" t="s">
        <v>71</v>
      </c>
      <c r="H24" s="63" t="s">
        <v>70</v>
      </c>
      <c r="I24" s="70" t="s">
        <v>72</v>
      </c>
      <c r="J24" s="71" t="s">
        <v>73</v>
      </c>
    </row>
    <row r="25" spans="2:10" x14ac:dyDescent="0.15">
      <c r="B25" s="57">
        <v>1</v>
      </c>
      <c r="C25" s="16">
        <f>参加申込書!D22</f>
        <v>0</v>
      </c>
      <c r="D25" s="74" t="s">
        <v>36</v>
      </c>
      <c r="E25" s="72"/>
      <c r="F25" s="85"/>
      <c r="G25" s="86"/>
      <c r="H25" s="86"/>
      <c r="I25" s="109"/>
      <c r="J25" s="106"/>
    </row>
    <row r="26" spans="2:10" x14ac:dyDescent="0.15">
      <c r="B26" s="7">
        <v>2</v>
      </c>
      <c r="C26" s="2">
        <f>参加申込書!D23</f>
        <v>0</v>
      </c>
      <c r="D26" s="65" t="s">
        <v>36</v>
      </c>
      <c r="E26" s="72"/>
      <c r="F26" s="87"/>
      <c r="G26" s="1"/>
      <c r="H26" s="1"/>
      <c r="I26" s="110"/>
      <c r="J26" s="107"/>
    </row>
    <row r="27" spans="2:10" x14ac:dyDescent="0.15">
      <c r="B27" s="7">
        <v>3</v>
      </c>
      <c r="C27" s="2">
        <f>参加申込書!D24</f>
        <v>0</v>
      </c>
      <c r="D27" s="65" t="s">
        <v>36</v>
      </c>
      <c r="E27" s="72"/>
      <c r="F27" s="87"/>
      <c r="G27" s="1"/>
      <c r="H27" s="1"/>
      <c r="I27" s="110"/>
      <c r="J27" s="107"/>
    </row>
    <row r="28" spans="2:10" x14ac:dyDescent="0.15">
      <c r="B28" s="7">
        <v>4</v>
      </c>
      <c r="C28" s="2">
        <f>参加申込書!D25</f>
        <v>0</v>
      </c>
      <c r="D28" s="65" t="s">
        <v>36</v>
      </c>
      <c r="E28" s="73"/>
      <c r="F28" s="87"/>
      <c r="G28" s="1"/>
      <c r="H28" s="1"/>
      <c r="I28" s="110"/>
      <c r="J28" s="107"/>
    </row>
    <row r="29" spans="2:10" x14ac:dyDescent="0.15">
      <c r="B29" s="7">
        <v>5</v>
      </c>
      <c r="C29" s="2">
        <f>参加申込書!D26</f>
        <v>0</v>
      </c>
      <c r="D29" s="65" t="s">
        <v>36</v>
      </c>
      <c r="E29" s="73"/>
      <c r="F29" s="87"/>
      <c r="G29" s="1"/>
      <c r="H29" s="1"/>
      <c r="I29" s="110"/>
      <c r="J29" s="107"/>
    </row>
    <row r="30" spans="2:10" x14ac:dyDescent="0.15">
      <c r="B30" s="7">
        <v>6</v>
      </c>
      <c r="C30" s="2">
        <f>参加申込書!D27</f>
        <v>0</v>
      </c>
      <c r="D30" s="65" t="s">
        <v>36</v>
      </c>
      <c r="E30" s="73"/>
      <c r="F30" s="87"/>
      <c r="G30" s="1"/>
      <c r="H30" s="1"/>
      <c r="I30" s="110"/>
      <c r="J30" s="107"/>
    </row>
    <row r="31" spans="2:10" x14ac:dyDescent="0.15">
      <c r="B31" s="7">
        <v>7</v>
      </c>
      <c r="C31" s="2">
        <f>参加申込書!D28</f>
        <v>0</v>
      </c>
      <c r="D31" s="65" t="s">
        <v>36</v>
      </c>
      <c r="E31" s="73"/>
      <c r="F31" s="87"/>
      <c r="G31" s="1"/>
      <c r="H31" s="1"/>
      <c r="I31" s="110"/>
      <c r="J31" s="107"/>
    </row>
    <row r="32" spans="2:10" x14ac:dyDescent="0.15">
      <c r="B32" s="7">
        <v>8</v>
      </c>
      <c r="C32" s="2">
        <f>参加申込書!D29</f>
        <v>0</v>
      </c>
      <c r="D32" s="65" t="s">
        <v>36</v>
      </c>
      <c r="E32" s="73"/>
      <c r="F32" s="87"/>
      <c r="G32" s="1"/>
      <c r="H32" s="1"/>
      <c r="I32" s="110"/>
      <c r="J32" s="107"/>
    </row>
    <row r="33" spans="1:10" x14ac:dyDescent="0.15">
      <c r="B33" s="7">
        <v>9</v>
      </c>
      <c r="C33" s="2">
        <f>参加申込書!D30</f>
        <v>0</v>
      </c>
      <c r="D33" s="65" t="s">
        <v>36</v>
      </c>
      <c r="E33" s="73"/>
      <c r="F33" s="87"/>
      <c r="G33" s="1"/>
      <c r="H33" s="1"/>
      <c r="I33" s="110"/>
      <c r="J33" s="107"/>
    </row>
    <row r="34" spans="1:10" x14ac:dyDescent="0.15">
      <c r="B34" s="7">
        <v>10</v>
      </c>
      <c r="C34" s="2">
        <f>参加申込書!D31</f>
        <v>0</v>
      </c>
      <c r="D34" s="65" t="s">
        <v>36</v>
      </c>
      <c r="E34" s="73"/>
      <c r="F34" s="87"/>
      <c r="G34" s="1"/>
      <c r="H34" s="1"/>
      <c r="I34" s="110"/>
      <c r="J34" s="107"/>
    </row>
    <row r="35" spans="1:10" x14ac:dyDescent="0.15">
      <c r="B35" s="7">
        <v>11</v>
      </c>
      <c r="C35" s="2">
        <f>参加申込書!D32</f>
        <v>0</v>
      </c>
      <c r="D35" s="65" t="s">
        <v>36</v>
      </c>
      <c r="E35" s="73"/>
      <c r="F35" s="87"/>
      <c r="G35" s="1"/>
      <c r="H35" s="1"/>
      <c r="I35" s="110"/>
      <c r="J35" s="107"/>
    </row>
    <row r="36" spans="1:10" x14ac:dyDescent="0.15">
      <c r="B36" s="7">
        <v>12</v>
      </c>
      <c r="C36" s="2">
        <f>参加申込書!D33</f>
        <v>0</v>
      </c>
      <c r="D36" s="65" t="s">
        <v>36</v>
      </c>
      <c r="E36" s="73"/>
      <c r="F36" s="87"/>
      <c r="G36" s="1"/>
      <c r="H36" s="1"/>
      <c r="I36" s="110"/>
      <c r="J36" s="107"/>
    </row>
    <row r="37" spans="1:10" x14ac:dyDescent="0.15">
      <c r="B37" s="7">
        <v>13</v>
      </c>
      <c r="C37" s="2">
        <f>参加申込書!D34</f>
        <v>0</v>
      </c>
      <c r="D37" s="65" t="s">
        <v>36</v>
      </c>
      <c r="E37" s="73"/>
      <c r="F37" s="87"/>
      <c r="G37" s="1"/>
      <c r="H37" s="1"/>
      <c r="I37" s="110"/>
      <c r="J37" s="107"/>
    </row>
    <row r="38" spans="1:10" x14ac:dyDescent="0.15">
      <c r="B38" s="7">
        <v>14</v>
      </c>
      <c r="C38" s="2">
        <f>参加申込書!D35</f>
        <v>0</v>
      </c>
      <c r="D38" s="65" t="s">
        <v>36</v>
      </c>
      <c r="E38" s="73"/>
      <c r="F38" s="87"/>
      <c r="G38" s="1"/>
      <c r="H38" s="1"/>
      <c r="I38" s="110"/>
      <c r="J38" s="107"/>
    </row>
    <row r="39" spans="1:10" x14ac:dyDescent="0.15">
      <c r="B39" s="7">
        <v>15</v>
      </c>
      <c r="C39" s="2">
        <f>参加申込書!D36</f>
        <v>0</v>
      </c>
      <c r="D39" s="65" t="s">
        <v>36</v>
      </c>
      <c r="E39" s="73"/>
      <c r="F39" s="87"/>
      <c r="G39" s="1"/>
      <c r="H39" s="1"/>
      <c r="I39" s="110"/>
      <c r="J39" s="107"/>
    </row>
    <row r="40" spans="1:10" x14ac:dyDescent="0.15">
      <c r="B40" s="7">
        <v>16</v>
      </c>
      <c r="C40" s="2">
        <f>参加申込書!D37</f>
        <v>0</v>
      </c>
      <c r="D40" s="65" t="s">
        <v>36</v>
      </c>
      <c r="E40" s="73"/>
      <c r="F40" s="87"/>
      <c r="G40" s="1"/>
      <c r="H40" s="1"/>
      <c r="I40" s="110"/>
      <c r="J40" s="107"/>
    </row>
    <row r="41" spans="1:10" x14ac:dyDescent="0.15">
      <c r="B41" s="7">
        <v>17</v>
      </c>
      <c r="C41" s="2">
        <f>参加申込書!D38</f>
        <v>0</v>
      </c>
      <c r="D41" s="65" t="s">
        <v>36</v>
      </c>
      <c r="E41" s="73"/>
      <c r="F41" s="87"/>
      <c r="G41" s="1"/>
      <c r="H41" s="1"/>
      <c r="I41" s="110"/>
      <c r="J41" s="107"/>
    </row>
    <row r="42" spans="1:10" x14ac:dyDescent="0.15">
      <c r="B42" s="7">
        <v>18</v>
      </c>
      <c r="C42" s="2">
        <f>参加申込書!D39</f>
        <v>0</v>
      </c>
      <c r="D42" s="65" t="s">
        <v>36</v>
      </c>
      <c r="E42" s="73"/>
      <c r="F42" s="87"/>
      <c r="G42" s="1"/>
      <c r="H42" s="1"/>
      <c r="I42" s="110"/>
      <c r="J42" s="107"/>
    </row>
    <row r="43" spans="1:10" x14ac:dyDescent="0.15">
      <c r="B43" s="7">
        <v>19</v>
      </c>
      <c r="C43" s="2">
        <f>参加申込書!D40</f>
        <v>0</v>
      </c>
      <c r="D43" s="65" t="s">
        <v>36</v>
      </c>
      <c r="E43" s="73"/>
      <c r="F43" s="87"/>
      <c r="G43" s="1"/>
      <c r="H43" s="1"/>
      <c r="I43" s="110"/>
      <c r="J43" s="107"/>
    </row>
    <row r="44" spans="1:10" ht="14.25" thickBot="1" x14ac:dyDescent="0.2">
      <c r="B44" s="9">
        <v>20</v>
      </c>
      <c r="C44" s="10">
        <f>参加申込書!D41</f>
        <v>0</v>
      </c>
      <c r="D44" s="64" t="s">
        <v>36</v>
      </c>
      <c r="E44" s="88"/>
      <c r="F44" s="89"/>
      <c r="G44" s="90"/>
      <c r="H44" s="90"/>
      <c r="I44" s="111"/>
      <c r="J44" s="108"/>
    </row>
    <row r="45" spans="1:10" ht="14.25" thickBot="1" x14ac:dyDescent="0.2">
      <c r="A45" s="20"/>
      <c r="B45" s="20"/>
      <c r="C45" s="20"/>
      <c r="D45" s="21" t="s">
        <v>44</v>
      </c>
      <c r="E45" s="13">
        <f t="shared" ref="E45:J45" si="1">COUNTIF(E25:E44,"○")</f>
        <v>0</v>
      </c>
      <c r="F45" s="14">
        <f t="shared" si="1"/>
        <v>0</v>
      </c>
      <c r="G45" s="14">
        <f t="shared" si="1"/>
        <v>0</v>
      </c>
      <c r="H45" s="14">
        <f t="shared" si="1"/>
        <v>0</v>
      </c>
      <c r="I45" s="104">
        <f t="shared" si="1"/>
        <v>0</v>
      </c>
      <c r="J45" s="103">
        <f t="shared" si="1"/>
        <v>0</v>
      </c>
    </row>
    <row r="46" spans="1:10" ht="14.25" thickBot="1" x14ac:dyDescent="0.2">
      <c r="A46" s="20"/>
      <c r="B46" s="20"/>
      <c r="C46" s="20"/>
      <c r="D46" s="20"/>
    </row>
    <row r="47" spans="1:10" ht="13.5" customHeight="1" x14ac:dyDescent="0.15">
      <c r="B47" t="s">
        <v>30</v>
      </c>
      <c r="E47" s="149" t="s">
        <v>56</v>
      </c>
      <c r="F47" s="150"/>
      <c r="G47" s="150"/>
      <c r="H47" s="150"/>
      <c r="I47" s="151"/>
      <c r="J47" s="158" t="s">
        <v>59</v>
      </c>
    </row>
    <row r="48" spans="1:10" x14ac:dyDescent="0.15">
      <c r="B48" s="177"/>
      <c r="C48" s="177"/>
      <c r="D48" s="177"/>
      <c r="E48" s="160" t="s">
        <v>69</v>
      </c>
      <c r="F48" s="147"/>
      <c r="G48" s="147" t="s">
        <v>74</v>
      </c>
      <c r="H48" s="147"/>
      <c r="I48" s="148"/>
      <c r="J48" s="159"/>
    </row>
    <row r="49" spans="1:10" ht="23.25" thickBot="1" x14ac:dyDescent="0.2">
      <c r="E49" s="92" t="s">
        <v>53</v>
      </c>
      <c r="F49" s="93" t="s">
        <v>52</v>
      </c>
      <c r="G49" s="93" t="s">
        <v>53</v>
      </c>
      <c r="H49" s="95" t="s">
        <v>60</v>
      </c>
      <c r="I49" s="94" t="s">
        <v>34</v>
      </c>
      <c r="J49" s="159"/>
    </row>
    <row r="50" spans="1:10" ht="14.25" thickBot="1" x14ac:dyDescent="0.2">
      <c r="B50" s="48" t="s">
        <v>28</v>
      </c>
      <c r="C50" s="22" t="s">
        <v>7</v>
      </c>
      <c r="D50" s="41" t="s">
        <v>35</v>
      </c>
      <c r="E50" s="62" t="s">
        <v>71</v>
      </c>
      <c r="F50" s="63" t="s">
        <v>70</v>
      </c>
      <c r="G50" s="63" t="s">
        <v>71</v>
      </c>
      <c r="H50" s="63" t="s">
        <v>70</v>
      </c>
      <c r="I50" s="70" t="s">
        <v>72</v>
      </c>
      <c r="J50" s="71" t="s">
        <v>73</v>
      </c>
    </row>
    <row r="51" spans="1:10" x14ac:dyDescent="0.15">
      <c r="A51" s="20"/>
      <c r="B51" s="42">
        <v>1</v>
      </c>
      <c r="C51" s="49"/>
      <c r="D51" s="45" t="s">
        <v>36</v>
      </c>
      <c r="E51" s="85"/>
      <c r="F51" s="85"/>
      <c r="G51" s="86"/>
      <c r="H51" s="86"/>
      <c r="I51" s="178"/>
      <c r="J51" s="109"/>
    </row>
    <row r="52" spans="1:10" x14ac:dyDescent="0.15">
      <c r="A52" s="20"/>
      <c r="B52" s="12">
        <v>2</v>
      </c>
      <c r="C52" s="2"/>
      <c r="D52" s="46" t="s">
        <v>36</v>
      </c>
      <c r="E52" s="87"/>
      <c r="F52" s="87"/>
      <c r="G52" s="1"/>
      <c r="H52" s="1"/>
      <c r="I52" s="179"/>
      <c r="J52" s="110"/>
    </row>
    <row r="53" spans="1:10" x14ac:dyDescent="0.15">
      <c r="A53" s="20"/>
      <c r="B53" s="12">
        <v>3</v>
      </c>
      <c r="C53" s="2"/>
      <c r="D53" s="46" t="s">
        <v>36</v>
      </c>
      <c r="E53" s="87"/>
      <c r="F53" s="87"/>
      <c r="G53" s="1"/>
      <c r="H53" s="1"/>
      <c r="I53" s="179"/>
      <c r="J53" s="110"/>
    </row>
    <row r="54" spans="1:10" x14ac:dyDescent="0.15">
      <c r="A54" s="20"/>
      <c r="B54" s="12">
        <v>4</v>
      </c>
      <c r="C54" s="2"/>
      <c r="D54" s="46" t="s">
        <v>36</v>
      </c>
      <c r="E54" s="87"/>
      <c r="F54" s="87"/>
      <c r="G54" s="1"/>
      <c r="H54" s="1"/>
      <c r="I54" s="179"/>
      <c r="J54" s="110"/>
    </row>
    <row r="55" spans="1:10" x14ac:dyDescent="0.15">
      <c r="A55" s="20"/>
      <c r="B55" s="12">
        <v>5</v>
      </c>
      <c r="C55" s="2"/>
      <c r="D55" s="46" t="s">
        <v>36</v>
      </c>
      <c r="E55" s="87"/>
      <c r="F55" s="87"/>
      <c r="G55" s="1"/>
      <c r="H55" s="1"/>
      <c r="I55" s="179"/>
      <c r="J55" s="110"/>
    </row>
    <row r="56" spans="1:10" x14ac:dyDescent="0.15">
      <c r="A56" s="20"/>
      <c r="B56" s="12">
        <v>6</v>
      </c>
      <c r="C56" s="2"/>
      <c r="D56" s="46" t="s">
        <v>36</v>
      </c>
      <c r="E56" s="87"/>
      <c r="F56" s="87"/>
      <c r="G56" s="1"/>
      <c r="H56" s="1"/>
      <c r="I56" s="179"/>
      <c r="J56" s="110"/>
    </row>
    <row r="57" spans="1:10" x14ac:dyDescent="0.15">
      <c r="A57" s="20"/>
      <c r="B57" s="12">
        <v>7</v>
      </c>
      <c r="C57" s="2"/>
      <c r="D57" s="46" t="s">
        <v>36</v>
      </c>
      <c r="E57" s="87"/>
      <c r="F57" s="87"/>
      <c r="G57" s="1"/>
      <c r="H57" s="1"/>
      <c r="I57" s="179"/>
      <c r="J57" s="110"/>
    </row>
    <row r="58" spans="1:10" x14ac:dyDescent="0.15">
      <c r="A58" s="20"/>
      <c r="B58" s="12">
        <v>8</v>
      </c>
      <c r="C58" s="2"/>
      <c r="D58" s="46" t="s">
        <v>36</v>
      </c>
      <c r="E58" s="87"/>
      <c r="F58" s="87"/>
      <c r="G58" s="1"/>
      <c r="H58" s="1"/>
      <c r="I58" s="179"/>
      <c r="J58" s="110"/>
    </row>
    <row r="59" spans="1:10" x14ac:dyDescent="0.15">
      <c r="A59" s="20"/>
      <c r="B59" s="12">
        <v>9</v>
      </c>
      <c r="C59" s="2"/>
      <c r="D59" s="46" t="s">
        <v>36</v>
      </c>
      <c r="E59" s="87"/>
      <c r="F59" s="87"/>
      <c r="G59" s="1"/>
      <c r="H59" s="1"/>
      <c r="I59" s="179"/>
      <c r="J59" s="110"/>
    </row>
    <row r="60" spans="1:10" ht="14.25" thickBot="1" x14ac:dyDescent="0.2">
      <c r="A60" s="20"/>
      <c r="B60" s="43">
        <v>10</v>
      </c>
      <c r="C60" s="10"/>
      <c r="D60" s="47" t="s">
        <v>36</v>
      </c>
      <c r="E60" s="89"/>
      <c r="F60" s="89"/>
      <c r="G60" s="90"/>
      <c r="H60" s="90"/>
      <c r="I60" s="180"/>
      <c r="J60" s="111"/>
    </row>
    <row r="61" spans="1:10" ht="14.25" thickBot="1" x14ac:dyDescent="0.2">
      <c r="A61" s="20"/>
      <c r="B61" s="20"/>
      <c r="C61" s="20"/>
      <c r="D61" s="20"/>
      <c r="E61" s="13">
        <f t="shared" ref="E61:J61" si="2">COUNTIF(E51:E60,"○")</f>
        <v>0</v>
      </c>
      <c r="F61" s="14">
        <f t="shared" si="2"/>
        <v>0</v>
      </c>
      <c r="G61" s="14">
        <f t="shared" si="2"/>
        <v>0</v>
      </c>
      <c r="H61" s="14">
        <f t="shared" si="2"/>
        <v>0</v>
      </c>
      <c r="I61" s="105">
        <f t="shared" si="2"/>
        <v>0</v>
      </c>
      <c r="J61" s="104">
        <f t="shared" si="2"/>
        <v>0</v>
      </c>
    </row>
    <row r="62" spans="1:10" x14ac:dyDescent="0.15">
      <c r="A62" s="20"/>
      <c r="B62" s="20"/>
      <c r="C62" s="20"/>
      <c r="D62" s="20"/>
    </row>
    <row r="63" spans="1:10" x14ac:dyDescent="0.15">
      <c r="A63" s="20"/>
      <c r="B63" s="20"/>
      <c r="C63" s="20"/>
      <c r="D63" s="20"/>
    </row>
    <row r="64" spans="1:10" ht="18" thickBot="1" x14ac:dyDescent="0.2">
      <c r="B64" s="53" t="s">
        <v>45</v>
      </c>
    </row>
    <row r="65" spans="2:10" ht="13.5" customHeight="1" x14ac:dyDescent="0.15">
      <c r="B65" s="164" t="s">
        <v>48</v>
      </c>
      <c r="C65" s="164"/>
      <c r="D65" s="164"/>
      <c r="E65" s="149" t="s">
        <v>56</v>
      </c>
      <c r="F65" s="150"/>
      <c r="G65" s="150"/>
      <c r="H65" s="150"/>
      <c r="I65" s="151"/>
      <c r="J65" s="158" t="s">
        <v>59</v>
      </c>
    </row>
    <row r="66" spans="2:10" ht="14.25" thickBot="1" x14ac:dyDescent="0.2">
      <c r="B66" s="51"/>
      <c r="C66" s="51"/>
      <c r="D66" s="51"/>
      <c r="E66" s="160" t="s">
        <v>69</v>
      </c>
      <c r="F66" s="147"/>
      <c r="G66" s="147" t="s">
        <v>74</v>
      </c>
      <c r="H66" s="147"/>
      <c r="I66" s="148"/>
      <c r="J66" s="159"/>
    </row>
    <row r="67" spans="2:10" ht="22.5" x14ac:dyDescent="0.15">
      <c r="B67" s="171" t="s">
        <v>46</v>
      </c>
      <c r="C67" s="172"/>
      <c r="D67" s="172"/>
      <c r="E67" s="92" t="s">
        <v>53</v>
      </c>
      <c r="F67" s="93" t="s">
        <v>52</v>
      </c>
      <c r="G67" s="93" t="s">
        <v>53</v>
      </c>
      <c r="H67" s="95" t="s">
        <v>60</v>
      </c>
      <c r="I67" s="94" t="s">
        <v>34</v>
      </c>
      <c r="J67" s="159"/>
    </row>
    <row r="68" spans="2:10" ht="14.25" thickBot="1" x14ac:dyDescent="0.2">
      <c r="B68" s="173"/>
      <c r="C68" s="174"/>
      <c r="D68" s="174"/>
      <c r="E68" s="62" t="s">
        <v>71</v>
      </c>
      <c r="F68" s="63" t="s">
        <v>70</v>
      </c>
      <c r="G68" s="63" t="s">
        <v>71</v>
      </c>
      <c r="H68" s="63" t="s">
        <v>70</v>
      </c>
      <c r="I68" s="70" t="s">
        <v>72</v>
      </c>
      <c r="J68" s="71" t="s">
        <v>73</v>
      </c>
    </row>
    <row r="69" spans="2:10" x14ac:dyDescent="0.15">
      <c r="B69" s="168" t="s">
        <v>32</v>
      </c>
      <c r="C69" s="169"/>
      <c r="D69" s="170"/>
      <c r="E69" s="15">
        <f t="shared" ref="E69:J69" si="3">E19</f>
        <v>0</v>
      </c>
      <c r="F69" s="37">
        <f t="shared" si="3"/>
        <v>0</v>
      </c>
      <c r="G69" s="16">
        <f t="shared" si="3"/>
        <v>0</v>
      </c>
      <c r="H69" s="16">
        <f t="shared" si="3"/>
        <v>0</v>
      </c>
      <c r="I69" s="97">
        <f t="shared" si="3"/>
        <v>0</v>
      </c>
      <c r="J69" s="101">
        <f t="shared" si="3"/>
        <v>0</v>
      </c>
    </row>
    <row r="70" spans="2:10" x14ac:dyDescent="0.15">
      <c r="B70" s="165" t="s">
        <v>31</v>
      </c>
      <c r="C70" s="166"/>
      <c r="D70" s="167"/>
      <c r="E70" s="12">
        <f t="shared" ref="E70:J70" si="4">E45</f>
        <v>0</v>
      </c>
      <c r="F70" s="38">
        <f t="shared" si="4"/>
        <v>0</v>
      </c>
      <c r="G70" s="2">
        <f t="shared" si="4"/>
        <v>0</v>
      </c>
      <c r="H70" s="2">
        <f t="shared" si="4"/>
        <v>0</v>
      </c>
      <c r="I70" s="98">
        <f t="shared" si="4"/>
        <v>0</v>
      </c>
      <c r="J70" s="102">
        <f t="shared" si="4"/>
        <v>0</v>
      </c>
    </row>
    <row r="71" spans="2:10" ht="14.25" thickBot="1" x14ac:dyDescent="0.2">
      <c r="B71" s="165" t="s">
        <v>30</v>
      </c>
      <c r="C71" s="166"/>
      <c r="D71" s="167"/>
      <c r="E71" s="12">
        <f t="shared" ref="E71:J71" si="5">E61</f>
        <v>0</v>
      </c>
      <c r="F71" s="38">
        <f t="shared" si="5"/>
        <v>0</v>
      </c>
      <c r="G71" s="2">
        <f t="shared" si="5"/>
        <v>0</v>
      </c>
      <c r="H71" s="2">
        <f t="shared" si="5"/>
        <v>0</v>
      </c>
      <c r="I71" s="98">
        <f t="shared" si="5"/>
        <v>0</v>
      </c>
      <c r="J71" s="102">
        <f t="shared" si="5"/>
        <v>0</v>
      </c>
    </row>
    <row r="72" spans="2:10" ht="14.25" thickBot="1" x14ac:dyDescent="0.2">
      <c r="B72" s="161" t="s">
        <v>54</v>
      </c>
      <c r="C72" s="162"/>
      <c r="D72" s="163"/>
      <c r="E72" s="66">
        <f t="shared" ref="E72:J72" si="6">SUM(E69:E71)</f>
        <v>0</v>
      </c>
      <c r="F72" s="67">
        <f t="shared" si="6"/>
        <v>0</v>
      </c>
      <c r="G72" s="67">
        <f t="shared" si="6"/>
        <v>0</v>
      </c>
      <c r="H72" s="67">
        <f t="shared" si="6"/>
        <v>0</v>
      </c>
      <c r="I72" s="99">
        <f t="shared" si="6"/>
        <v>0</v>
      </c>
      <c r="J72" s="103">
        <f t="shared" si="6"/>
        <v>0</v>
      </c>
    </row>
    <row r="73" spans="2:10" ht="19.5" thickBot="1" x14ac:dyDescent="0.2">
      <c r="B73" s="161" t="s">
        <v>55</v>
      </c>
      <c r="C73" s="162"/>
      <c r="D73" s="163"/>
      <c r="E73" s="52">
        <f>E72*9000</f>
        <v>0</v>
      </c>
      <c r="F73" s="68">
        <f>F72*12000</f>
        <v>0</v>
      </c>
      <c r="G73" s="68">
        <f>G72*9000</f>
        <v>0</v>
      </c>
      <c r="H73" s="68">
        <f>H72*12000</f>
        <v>0</v>
      </c>
      <c r="I73" s="100">
        <f>I72*14000</f>
        <v>0</v>
      </c>
      <c r="J73" s="122">
        <f>J72*7000</f>
        <v>0</v>
      </c>
    </row>
    <row r="74" spans="2:10" ht="19.5" thickBot="1" x14ac:dyDescent="0.2">
      <c r="G74" s="143" t="s">
        <v>47</v>
      </c>
      <c r="H74" s="144"/>
      <c r="I74" s="145">
        <f>SUM(E73:J73)</f>
        <v>0</v>
      </c>
      <c r="J74" s="146"/>
    </row>
  </sheetData>
  <mergeCells count="34">
    <mergeCell ref="G3:J3"/>
    <mergeCell ref="B5:J5"/>
    <mergeCell ref="B11:D11"/>
    <mergeCell ref="B22:D22"/>
    <mergeCell ref="G22:I22"/>
    <mergeCell ref="E10:I10"/>
    <mergeCell ref="J10:J12"/>
    <mergeCell ref="E11:F11"/>
    <mergeCell ref="G11:I11"/>
    <mergeCell ref="G48:I48"/>
    <mergeCell ref="B73:D73"/>
    <mergeCell ref="B65:D65"/>
    <mergeCell ref="B70:D70"/>
    <mergeCell ref="B71:D71"/>
    <mergeCell ref="B72:D72"/>
    <mergeCell ref="B69:D69"/>
    <mergeCell ref="B67:D68"/>
    <mergeCell ref="B48:D48"/>
    <mergeCell ref="G74:H74"/>
    <mergeCell ref="I74:J74"/>
    <mergeCell ref="G66:I66"/>
    <mergeCell ref="E65:I65"/>
    <mergeCell ref="H7:J7"/>
    <mergeCell ref="C7:F7"/>
    <mergeCell ref="C8:F8"/>
    <mergeCell ref="H8:J8"/>
    <mergeCell ref="E47:I47"/>
    <mergeCell ref="J47:J49"/>
    <mergeCell ref="E21:I21"/>
    <mergeCell ref="J21:J23"/>
    <mergeCell ref="E66:F66"/>
    <mergeCell ref="E22:F22"/>
    <mergeCell ref="E48:F48"/>
    <mergeCell ref="J65:J67"/>
  </mergeCells>
  <phoneticPr fontId="2"/>
  <dataValidations count="1">
    <dataValidation type="list" allowBlank="1" showInputMessage="1" showErrorMessage="1" sqref="E15:I18 E25:I44 J15:J18 J25:J44 E51:J60" xr:uid="{CF2E6233-FAAD-4D4E-BB67-E9C3891AC615}">
      <formula1>$O$8</formula1>
    </dataValidation>
  </dataValidations>
  <hyperlinks>
    <hyperlink ref="C3" r:id="rId1" display="j-itagaki@hanamakionsen.co.jp" xr:uid="{66CB61F8-093C-44BC-A902-E62210479833}"/>
  </hyperlinks>
  <printOptions horizontalCentered="1" verticalCentered="1"/>
  <pageMargins left="0.39370078740157483" right="0.39370078740157483" top="0.39370078740157483" bottom="0.39370078740157483" header="0.19685039370078741" footer="0.23622047244094491"/>
  <pageSetup paperSize="9" scale="78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宿泊・懇親会申込書</vt:lpstr>
      <vt:lpstr>参加申込書!Print_Area</vt:lpstr>
      <vt:lpstr>宿泊・懇親会申込書!Print_Area</vt:lpstr>
    </vt:vector>
  </TitlesOfParts>
  <Company>情報電子科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福島県立福島工業高等学校</dc:creator>
  <cp:lastModifiedBy>Admin</cp:lastModifiedBy>
  <cp:lastPrinted>2024-08-08T00:43:22Z</cp:lastPrinted>
  <dcterms:created xsi:type="dcterms:W3CDTF">2006-04-24T07:50:15Z</dcterms:created>
  <dcterms:modified xsi:type="dcterms:W3CDTF">2024-08-24T01:15:08Z</dcterms:modified>
</cp:coreProperties>
</file>